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52DE343-E1CE-4539-8432-0E9BE551D7D2}" xr6:coauthVersionLast="47" xr6:coauthVersionMax="47" xr10:uidLastSave="{00000000-0000-0000-0000-000000000000}"/>
  <bookViews>
    <workbookView xWindow="-120" yWindow="-120" windowWidth="29040" windowHeight="15720" tabRatio="627" activeTab="1" xr2:uid="{00000000-000D-0000-FFFF-FFFF00000000}"/>
  </bookViews>
  <sheets>
    <sheet name="Skolas" sheetId="4" r:id="rId1"/>
    <sheet name="Pirmsskolas" sheetId="3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3" l="1"/>
  <c r="D10" i="4"/>
  <c r="D11" i="4"/>
  <c r="D12" i="4"/>
  <c r="D13" i="4"/>
  <c r="D14" i="4"/>
  <c r="D16" i="4"/>
  <c r="D17" i="4"/>
  <c r="D18" i="4"/>
  <c r="D19" i="4"/>
  <c r="D20" i="4"/>
  <c r="D21" i="4"/>
  <c r="D22" i="4"/>
  <c r="D23" i="4"/>
  <c r="D15" i="4"/>
  <c r="E15" i="4" s="1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10" i="3"/>
  <c r="E11" i="4" l="1"/>
  <c r="F11" i="4" s="1"/>
  <c r="E13" i="4"/>
  <c r="F13" i="4" s="1"/>
  <c r="E14" i="4"/>
  <c r="F14" i="4" s="1"/>
  <c r="E16" i="4"/>
  <c r="F16" i="4" s="1"/>
  <c r="E18" i="4"/>
  <c r="F18" i="4" s="1"/>
  <c r="E19" i="4"/>
  <c r="F19" i="4" s="1"/>
  <c r="E20" i="4"/>
  <c r="F20" i="4" s="1"/>
  <c r="E22" i="4"/>
  <c r="F22" i="4" s="1"/>
  <c r="E23" i="4"/>
  <c r="F23" i="4" s="1"/>
  <c r="C24" i="4"/>
  <c r="E10" i="4" l="1"/>
  <c r="F10" i="4" s="1"/>
  <c r="F15" i="4"/>
  <c r="D24" i="4"/>
  <c r="E12" i="4"/>
  <c r="F12" i="4" s="1"/>
  <c r="E17" i="4"/>
  <c r="F17" i="4" s="1"/>
  <c r="E21" i="4"/>
  <c r="F21" i="4" s="1"/>
  <c r="D25" i="3"/>
  <c r="D29" i="3" s="1"/>
  <c r="E24" i="4" l="1"/>
  <c r="F24" i="4"/>
</calcChain>
</file>

<file path=xl/sharedStrings.xml><?xml version="1.0" encoding="utf-8"?>
<sst xmlns="http://schemas.openxmlformats.org/spreadsheetml/2006/main" count="81" uniqueCount="73">
  <si>
    <t>Iestāde</t>
  </si>
  <si>
    <t>Praulienas pamatskola</t>
  </si>
  <si>
    <t>Madonas Valsts ģimnāzija</t>
  </si>
  <si>
    <t>Madonas pilsētas vidusskola</t>
  </si>
  <si>
    <t>Lubānas vidusskola</t>
  </si>
  <si>
    <t>Liezēres pamatskola</t>
  </si>
  <si>
    <t>Kusas pamatskola</t>
  </si>
  <si>
    <t>Kalsnavas pamatskola</t>
  </si>
  <si>
    <t>Ērgļu vidusskola</t>
  </si>
  <si>
    <t>Dzelzavas pamatskola</t>
  </si>
  <si>
    <t>Degumnieku pamatskola</t>
  </si>
  <si>
    <t>Cesvaines vidusskola</t>
  </si>
  <si>
    <t>Bērzaunes pamatskola</t>
  </si>
  <si>
    <t>Barkavas pamatskola</t>
  </si>
  <si>
    <t>KOPĀ</t>
  </si>
  <si>
    <t>Nr.p.k.</t>
  </si>
  <si>
    <t xml:space="preserve">1. </t>
  </si>
  <si>
    <t>5.</t>
  </si>
  <si>
    <t>2.</t>
  </si>
  <si>
    <t>1.</t>
  </si>
  <si>
    <t>3.</t>
  </si>
  <si>
    <t>4.</t>
  </si>
  <si>
    <t>9.</t>
  </si>
  <si>
    <t>6.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</si>
  <si>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</si>
  <si>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</si>
  <si>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</si>
  <si>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</si>
  <si>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</si>
  <si>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</si>
  <si>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</si>
  <si>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</si>
  <si>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</si>
  <si>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</si>
  <si>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</si>
  <si>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</si>
  <si>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r>
      <t xml:space="preserve">Aronas pagasta pirmsskolas izglītības iestāde </t>
    </r>
    <r>
      <rPr>
        <b/>
        <sz val="10"/>
        <color indexed="8"/>
        <rFont val="Arial"/>
        <family val="2"/>
        <charset val="186"/>
      </rPr>
      <t>"Sprīdītis"</t>
    </r>
  </si>
  <si>
    <r>
      <t xml:space="preserve">Bērzaunes pagasta pirmsskolas izglītības iestāde </t>
    </r>
    <r>
      <rPr>
        <b/>
        <sz val="10"/>
        <color indexed="8"/>
        <rFont val="Arial"/>
        <family val="2"/>
        <charset val="186"/>
      </rPr>
      <t>"Vārpiņa"</t>
    </r>
  </si>
  <si>
    <r>
      <t xml:space="preserve">Cesvaines pirmsskolas izglītības iestāde </t>
    </r>
    <r>
      <rPr>
        <b/>
        <sz val="10"/>
        <color indexed="8"/>
        <rFont val="Arial"/>
        <family val="2"/>
        <charset val="186"/>
      </rPr>
      <t>"Brīnumzeme"</t>
    </r>
  </si>
  <si>
    <r>
      <t xml:space="preserve">Dzelzavas pagasta pirmsskolas izglītības iestāde </t>
    </r>
    <r>
      <rPr>
        <b/>
        <sz val="10"/>
        <color indexed="8"/>
        <rFont val="Arial"/>
        <family val="2"/>
        <charset val="186"/>
      </rPr>
      <t>"Rūķis"</t>
    </r>
  </si>
  <si>
    <r>
      <t xml:space="preserve">Ērgļu pirmsskolas izglītības iestāde </t>
    </r>
    <r>
      <rPr>
        <b/>
        <sz val="10"/>
        <color indexed="8"/>
        <rFont val="Arial"/>
        <family val="2"/>
        <charset val="186"/>
      </rPr>
      <t>"Pienenīte"</t>
    </r>
  </si>
  <si>
    <r>
      <t xml:space="preserve">Kalsnavas pagasta pirmsskolas izglītības iestāde </t>
    </r>
    <r>
      <rPr>
        <b/>
        <sz val="10"/>
        <color indexed="8"/>
        <rFont val="Arial"/>
        <family val="2"/>
        <charset val="186"/>
      </rPr>
      <t>"Lācītis Pūks"</t>
    </r>
  </si>
  <si>
    <r>
      <t xml:space="preserve">Lubānas pirmsskolas izglītības iestāde </t>
    </r>
    <r>
      <rPr>
        <b/>
        <sz val="10"/>
        <color indexed="8"/>
        <rFont val="Arial"/>
        <family val="2"/>
        <charset val="186"/>
      </rPr>
      <t>"Rūķīši"</t>
    </r>
  </si>
  <si>
    <r>
      <t>Ļaudonas pagasta pirmsskolas izglītības iestāde</t>
    </r>
    <r>
      <rPr>
        <b/>
        <sz val="10"/>
        <color indexed="8"/>
        <rFont val="Arial"/>
        <family val="2"/>
        <charset val="186"/>
      </rPr>
      <t xml:space="preserve"> "Brīnumdārzs"</t>
    </r>
  </si>
  <si>
    <r>
      <t>Madonas pilsētas pirmsskolas izglītības iestāde</t>
    </r>
    <r>
      <rPr>
        <b/>
        <sz val="10"/>
        <color indexed="8"/>
        <rFont val="Arial"/>
        <family val="2"/>
        <charset val="186"/>
      </rPr>
      <t xml:space="preserve"> "Kastanītis"</t>
    </r>
  </si>
  <si>
    <r>
      <t xml:space="preserve">Madonas pilsētas pirmsskolas izglītības iestāde </t>
    </r>
    <r>
      <rPr>
        <b/>
        <sz val="10"/>
        <color indexed="8"/>
        <rFont val="Arial"/>
        <family val="2"/>
        <charset val="186"/>
      </rPr>
      <t>"Priedīte"</t>
    </r>
  </si>
  <si>
    <r>
      <t xml:space="preserve">Madonas pilsētas pirmsskolas izglītības iestāde </t>
    </r>
    <r>
      <rPr>
        <b/>
        <sz val="10"/>
        <color indexed="8"/>
        <rFont val="Arial"/>
        <family val="2"/>
        <charset val="186"/>
      </rPr>
      <t>"Saulīte"</t>
    </r>
  </si>
  <si>
    <r>
      <t xml:space="preserve">Praulienas pagasta pirmsskolas izglītības iestāde </t>
    </r>
    <r>
      <rPr>
        <b/>
        <sz val="10"/>
        <color indexed="8"/>
        <rFont val="Arial"/>
        <family val="2"/>
        <charset val="186"/>
      </rPr>
      <t>"Pasaciņa"</t>
    </r>
  </si>
  <si>
    <r>
      <rPr>
        <b/>
        <sz val="10"/>
        <color indexed="8"/>
        <rFont val="Arial"/>
        <family val="2"/>
        <charset val="186"/>
      </rPr>
      <t xml:space="preserve">Barkavas </t>
    </r>
    <r>
      <rPr>
        <sz val="10"/>
        <color indexed="8"/>
        <rFont val="Arial"/>
        <family val="2"/>
        <charset val="186"/>
      </rPr>
      <t>pamatskola</t>
    </r>
  </si>
  <si>
    <r>
      <rPr>
        <b/>
        <sz val="10"/>
        <color indexed="8"/>
        <rFont val="Arial"/>
        <family val="2"/>
        <charset val="186"/>
      </rPr>
      <t>Degumnieku</t>
    </r>
    <r>
      <rPr>
        <sz val="10"/>
        <color indexed="8"/>
        <rFont val="Arial"/>
        <family val="2"/>
        <charset val="186"/>
      </rPr>
      <t xml:space="preserve"> pamatskola</t>
    </r>
  </si>
  <si>
    <r>
      <rPr>
        <b/>
        <sz val="10"/>
        <color indexed="8"/>
        <rFont val="Arial"/>
        <family val="2"/>
        <charset val="186"/>
      </rPr>
      <t xml:space="preserve">Liezēres </t>
    </r>
    <r>
      <rPr>
        <sz val="10"/>
        <color indexed="8"/>
        <rFont val="Arial"/>
        <family val="2"/>
        <charset val="186"/>
      </rPr>
      <t>pamatskola</t>
    </r>
  </si>
  <si>
    <t>8.</t>
  </si>
  <si>
    <t>7.</t>
  </si>
  <si>
    <t>10.</t>
  </si>
  <si>
    <t>11.</t>
  </si>
  <si>
    <t>12.</t>
  </si>
  <si>
    <t>13.</t>
  </si>
  <si>
    <t>14.</t>
  </si>
  <si>
    <t>līdz 5 gadu vecumam</t>
  </si>
  <si>
    <t>KOPĀ
1.-12.klasē</t>
  </si>
  <si>
    <t>Mācību līdzekļi (2370)</t>
  </si>
  <si>
    <t>Mācību literatūra (5233)</t>
  </si>
  <si>
    <t>Pašvaldības budžeta līdzekļi</t>
  </si>
  <si>
    <t>18 eur uz izglītojamo (2370)</t>
  </si>
  <si>
    <t>20 eur uz izglītojamo</t>
  </si>
  <si>
    <t>Andreja Eglīša Ļaudonas pamatskola</t>
  </si>
  <si>
    <t>Mācību līdzekļu sadale izglītības iestādēm 2023</t>
  </si>
  <si>
    <t>Mācību līdzekļu sadale izglītības iestādēm 2023.gads</t>
  </si>
  <si>
    <t>Pielikums Nr. 1</t>
  </si>
  <si>
    <t>Madonas novada pašvaldības domes 30.03.2023.</t>
  </si>
  <si>
    <t>domes lēmumam Nr. 192</t>
  </si>
  <si>
    <t xml:space="preserve">(protokols Nr. 4, 51. p.) </t>
  </si>
  <si>
    <t>Pielikums Nr.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</si>
</sst>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\ &quot;€&quot;"/>
  </numFmts>
  <fonts count="15" x14ac:knownFonts="1">
    <font>
      <sz val="10"/>
      <name val="Arial"/>
    </font>
    <font>
      <b/>
      <sz val="11.95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4"/>
      <name val="Arial"/>
      <family val="2"/>
      <charset val="186"/>
    </font>
    <font>
      <sz val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14"/>
      <color indexed="8"/>
      <name val="Arial"/>
      <family val="2"/>
      <charset val="186"/>
    </font>
    <font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 readingOrder="1"/>
      <protection locked="0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 readingOrder="1"/>
      <protection locked="0"/>
    </xf>
    <xf numFmtId="0" fontId="6" fillId="0" borderId="4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vertical="center" wrapText="1" readingOrder="1"/>
      <protection locked="0"/>
    </xf>
    <xf numFmtId="0" fontId="4" fillId="0" borderId="2" xfId="0" applyFont="1" applyBorder="1" applyAlignment="1">
      <alignment horizontal="center" vertical="center" wrapText="1"/>
    </xf>
    <xf numFmtId="0" fontId="11" fillId="0" borderId="7" xfId="0" applyFont="1" applyBorder="1" applyAlignment="1" applyProtection="1">
      <alignment vertical="center" wrapText="1" readingOrder="1"/>
      <protection locked="0"/>
    </xf>
    <xf numFmtId="0" fontId="11" fillId="0" borderId="8" xfId="0" applyFont="1" applyBorder="1" applyAlignment="1" applyProtection="1">
      <alignment vertical="center" wrapText="1" readingOrder="1"/>
      <protection locked="0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6" fillId="0" borderId="2" xfId="0" applyFont="1" applyBorder="1" applyAlignment="1" applyProtection="1">
      <alignment horizontal="center" vertical="center" wrapText="1" readingOrder="1"/>
      <protection locked="0"/>
    </xf>
    <xf numFmtId="0" fontId="6" fillId="0" borderId="3" xfId="0" applyFont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>
      <alignment vertical="center"/>
    </xf>
    <xf numFmtId="164" fontId="4" fillId="0" borderId="0" xfId="0" applyNumberFormat="1" applyFont="1"/>
    <xf numFmtId="165" fontId="0" fillId="0" borderId="2" xfId="0" applyNumberForma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 wrapText="1" readingOrder="1"/>
      <protection locked="0"/>
    </xf>
    <xf numFmtId="0" fontId="7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 readingOrder="1"/>
      <protection locked="0"/>
    </xf>
    <xf numFmtId="0" fontId="2" fillId="0" borderId="5" xfId="0" applyFont="1" applyBorder="1" applyAlignment="1" applyProtection="1">
      <alignment horizontal="center" vertical="center" wrapText="1" readingOrder="1"/>
      <protection locked="0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Komats" xfId="1" builtinId="3"/>
    <cellStyle name="Parast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DEA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zoomScale="72" zoomScaleNormal="72" workbookViewId="0">
      <selection activeCell="M9" sqref="M9"/>
    </sheetView>
  </sheetViews>
  <sheetFormatPr defaultColWidth="8.85546875" defaultRowHeight="12.75" x14ac:dyDescent="0.2"/>
  <cols>
    <col min="1" max="1" width="3.42578125" style="2" customWidth="1"/>
    <col min="2" max="2" width="24" style="2" customWidth="1"/>
    <col min="3" max="3" width="16.85546875" style="2" customWidth="1"/>
    <col min="4" max="4" width="17.42578125" style="2" customWidth="1"/>
    <col min="5" max="5" width="13.85546875" style="2" customWidth="1"/>
    <col min="6" max="6" width="14.85546875" style="2" customWidth="1"/>
    <col min="7" max="16384" width="8.85546875" style="2"/>
  </cols>
  <sheetData>
    <row r="1" spans="1:6" x14ac:dyDescent="0.2">
      <c r="D1" s="39"/>
      <c r="E1" s="40" t="s">
        <v>68</v>
      </c>
      <c r="F1" s="40"/>
    </row>
    <row r="2" spans="1:6" x14ac:dyDescent="0.2">
      <c r="D2" s="2" t="s">
        <v>69</v>
      </c>
    </row>
    <row r="3" spans="1:6" x14ac:dyDescent="0.2">
      <c r="D3" s="40" t="s">
        <v>70</v>
      </c>
      <c r="E3" s="40"/>
      <c r="F3" s="40"/>
    </row>
    <row r="4" spans="1:6" x14ac:dyDescent="0.2">
      <c r="D4" s="40" t="s">
        <v>71</v>
      </c>
      <c r="E4" s="40"/>
      <c r="F4" s="40"/>
    </row>
    <row r="6" spans="1:6" ht="33.6" customHeight="1" x14ac:dyDescent="0.2">
      <c r="A6" s="31" t="s">
        <v>66</v>
      </c>
      <c r="B6" s="31"/>
      <c r="C6" s="31"/>
      <c r="D6" s="31"/>
      <c r="E6" s="31"/>
      <c r="F6" s="31"/>
    </row>
    <row r="7" spans="1:6" ht="23.25" customHeight="1" x14ac:dyDescent="0.2">
      <c r="A7" s="9"/>
      <c r="B7" s="9"/>
      <c r="C7" s="9"/>
    </row>
    <row r="8" spans="1:6" ht="21" customHeight="1" x14ac:dyDescent="0.2">
      <c r="D8" s="30" t="s">
        <v>62</v>
      </c>
      <c r="E8" s="30"/>
      <c r="F8" s="30"/>
    </row>
    <row r="9" spans="1:6" ht="42" customHeight="1" x14ac:dyDescent="0.2">
      <c r="A9" s="3"/>
      <c r="B9" s="12" t="s">
        <v>0</v>
      </c>
      <c r="C9" s="11" t="s">
        <v>59</v>
      </c>
      <c r="D9" s="14" t="s">
        <v>64</v>
      </c>
      <c r="E9" s="14" t="s">
        <v>60</v>
      </c>
      <c r="F9" s="14" t="s">
        <v>61</v>
      </c>
    </row>
    <row r="10" spans="1:6" ht="30" customHeight="1" x14ac:dyDescent="0.2">
      <c r="A10" s="6" t="s">
        <v>19</v>
      </c>
      <c r="B10" s="13" t="s">
        <v>11</v>
      </c>
      <c r="C10" s="20">
        <v>287</v>
      </c>
      <c r="D10" s="27">
        <f t="shared" ref="D10:D23" si="0">C10*20</f>
        <v>5740</v>
      </c>
      <c r="E10" s="25">
        <f t="shared" ref="E10:E23" si="1">ROUND(D10/2,0)</f>
        <v>2870</v>
      </c>
      <c r="F10" s="25">
        <f t="shared" ref="F10:F23" si="2">D10-E10</f>
        <v>2870</v>
      </c>
    </row>
    <row r="11" spans="1:6" ht="30" customHeight="1" x14ac:dyDescent="0.2">
      <c r="A11" s="6" t="s">
        <v>18</v>
      </c>
      <c r="B11" s="13" t="s">
        <v>8</v>
      </c>
      <c r="C11" s="20">
        <v>220</v>
      </c>
      <c r="D11" s="27">
        <f t="shared" si="0"/>
        <v>4400</v>
      </c>
      <c r="E11" s="25">
        <f t="shared" si="1"/>
        <v>2200</v>
      </c>
      <c r="F11" s="25">
        <f t="shared" si="2"/>
        <v>2200</v>
      </c>
    </row>
    <row r="12" spans="1:6" ht="30" customHeight="1" x14ac:dyDescent="0.2">
      <c r="A12" s="6" t="s">
        <v>20</v>
      </c>
      <c r="B12" s="13" t="s">
        <v>4</v>
      </c>
      <c r="C12" s="20">
        <v>158</v>
      </c>
      <c r="D12" s="27">
        <f t="shared" si="0"/>
        <v>3160</v>
      </c>
      <c r="E12" s="25">
        <f t="shared" si="1"/>
        <v>1580</v>
      </c>
      <c r="F12" s="25">
        <f t="shared" si="2"/>
        <v>1580</v>
      </c>
    </row>
    <row r="13" spans="1:6" ht="30" customHeight="1" x14ac:dyDescent="0.2">
      <c r="A13" s="6" t="s">
        <v>21</v>
      </c>
      <c r="B13" s="13" t="s">
        <v>2</v>
      </c>
      <c r="C13" s="20">
        <v>273</v>
      </c>
      <c r="D13" s="27">
        <f t="shared" si="0"/>
        <v>5460</v>
      </c>
      <c r="E13" s="25">
        <f t="shared" si="1"/>
        <v>2730</v>
      </c>
      <c r="F13" s="25">
        <f t="shared" si="2"/>
        <v>2730</v>
      </c>
    </row>
    <row r="14" spans="1:6" ht="30" customHeight="1" x14ac:dyDescent="0.2">
      <c r="A14" s="6" t="s">
        <v>17</v>
      </c>
      <c r="B14" s="13" t="s">
        <v>3</v>
      </c>
      <c r="C14" s="20">
        <v>988</v>
      </c>
      <c r="D14" s="27">
        <f t="shared" si="0"/>
        <v>19760</v>
      </c>
      <c r="E14" s="25">
        <f t="shared" si="1"/>
        <v>9880</v>
      </c>
      <c r="F14" s="25">
        <f t="shared" si="2"/>
        <v>9880</v>
      </c>
    </row>
    <row r="15" spans="1:6" ht="30" customHeight="1" x14ac:dyDescent="0.2">
      <c r="A15" s="10" t="s">
        <v>23</v>
      </c>
      <c r="B15" s="13" t="s">
        <v>65</v>
      </c>
      <c r="C15" s="20">
        <v>120</v>
      </c>
      <c r="D15" s="27">
        <f t="shared" si="0"/>
        <v>2400</v>
      </c>
      <c r="E15" s="25">
        <f>ROUND(D15/2,0)</f>
        <v>1200</v>
      </c>
      <c r="F15" s="25">
        <f>D15-E15</f>
        <v>1200</v>
      </c>
    </row>
    <row r="16" spans="1:6" ht="30" customHeight="1" x14ac:dyDescent="0.2">
      <c r="A16" s="6" t="s">
        <v>52</v>
      </c>
      <c r="B16" s="13" t="s">
        <v>13</v>
      </c>
      <c r="C16" s="20">
        <v>99</v>
      </c>
      <c r="D16" s="27">
        <f t="shared" si="0"/>
        <v>1980</v>
      </c>
      <c r="E16" s="25">
        <f t="shared" si="1"/>
        <v>990</v>
      </c>
      <c r="F16" s="25">
        <f t="shared" si="2"/>
        <v>990</v>
      </c>
    </row>
    <row r="17" spans="1:6" ht="30" customHeight="1" x14ac:dyDescent="0.2">
      <c r="A17" s="6" t="s">
        <v>51</v>
      </c>
      <c r="B17" s="13" t="s">
        <v>12</v>
      </c>
      <c r="C17" s="20">
        <v>102</v>
      </c>
      <c r="D17" s="27">
        <f t="shared" si="0"/>
        <v>2040</v>
      </c>
      <c r="E17" s="25">
        <f t="shared" si="1"/>
        <v>1020</v>
      </c>
      <c r="F17" s="25">
        <f t="shared" si="2"/>
        <v>1020</v>
      </c>
    </row>
    <row r="18" spans="1:6" ht="30" customHeight="1" x14ac:dyDescent="0.2">
      <c r="A18" s="6" t="s">
        <v>22</v>
      </c>
      <c r="B18" s="13" t="s">
        <v>10</v>
      </c>
      <c r="C18" s="20">
        <v>67</v>
      </c>
      <c r="D18" s="27">
        <f t="shared" si="0"/>
        <v>1340</v>
      </c>
      <c r="E18" s="25">
        <f t="shared" si="1"/>
        <v>670</v>
      </c>
      <c r="F18" s="25">
        <f t="shared" si="2"/>
        <v>670</v>
      </c>
    </row>
    <row r="19" spans="1:6" ht="30" customHeight="1" x14ac:dyDescent="0.2">
      <c r="A19" s="6" t="s">
        <v>53</v>
      </c>
      <c r="B19" s="13" t="s">
        <v>9</v>
      </c>
      <c r="C19" s="20">
        <v>77</v>
      </c>
      <c r="D19" s="27">
        <f t="shared" si="0"/>
        <v>1540</v>
      </c>
      <c r="E19" s="25">
        <f t="shared" si="1"/>
        <v>770</v>
      </c>
      <c r="F19" s="25">
        <f t="shared" si="2"/>
        <v>770</v>
      </c>
    </row>
    <row r="20" spans="1:6" ht="30" customHeight="1" x14ac:dyDescent="0.2">
      <c r="A20" s="6" t="s">
        <v>54</v>
      </c>
      <c r="B20" s="13" t="s">
        <v>7</v>
      </c>
      <c r="C20" s="20">
        <v>88</v>
      </c>
      <c r="D20" s="27">
        <f t="shared" si="0"/>
        <v>1760</v>
      </c>
      <c r="E20" s="25">
        <f t="shared" si="1"/>
        <v>880</v>
      </c>
      <c r="F20" s="25">
        <f t="shared" si="2"/>
        <v>880</v>
      </c>
    </row>
    <row r="21" spans="1:6" ht="30" customHeight="1" x14ac:dyDescent="0.2">
      <c r="A21" s="6" t="s">
        <v>55</v>
      </c>
      <c r="B21" s="13" t="s">
        <v>6</v>
      </c>
      <c r="C21" s="20">
        <v>54</v>
      </c>
      <c r="D21" s="27">
        <f t="shared" si="0"/>
        <v>1080</v>
      </c>
      <c r="E21" s="25">
        <f t="shared" si="1"/>
        <v>540</v>
      </c>
      <c r="F21" s="25">
        <f t="shared" si="2"/>
        <v>540</v>
      </c>
    </row>
    <row r="22" spans="1:6" ht="30" customHeight="1" x14ac:dyDescent="0.2">
      <c r="A22" s="6" t="s">
        <v>56</v>
      </c>
      <c r="B22" s="13" t="s">
        <v>5</v>
      </c>
      <c r="C22" s="20">
        <v>71</v>
      </c>
      <c r="D22" s="27">
        <f t="shared" si="0"/>
        <v>1420</v>
      </c>
      <c r="E22" s="25">
        <f t="shared" si="1"/>
        <v>710</v>
      </c>
      <c r="F22" s="25">
        <f t="shared" si="2"/>
        <v>710</v>
      </c>
    </row>
    <row r="23" spans="1:6" ht="30" customHeight="1" x14ac:dyDescent="0.2">
      <c r="A23" s="6" t="s">
        <v>57</v>
      </c>
      <c r="B23" s="13" t="s">
        <v>1</v>
      </c>
      <c r="C23" s="20">
        <v>109</v>
      </c>
      <c r="D23" s="27">
        <f t="shared" si="0"/>
        <v>2180</v>
      </c>
      <c r="E23" s="25">
        <f t="shared" si="1"/>
        <v>1090</v>
      </c>
      <c r="F23" s="25">
        <f t="shared" si="2"/>
        <v>1090</v>
      </c>
    </row>
    <row r="24" spans="1:6" ht="30" customHeight="1" x14ac:dyDescent="0.2">
      <c r="A24" s="32" t="s">
        <v>14</v>
      </c>
      <c r="B24" s="32"/>
      <c r="C24" s="8">
        <f>SUM(C10:C23)</f>
        <v>2713</v>
      </c>
      <c r="D24" s="28">
        <f>SUM(D10:D23)</f>
        <v>54260</v>
      </c>
      <c r="E24" s="26">
        <f>SUM(E10:E23)</f>
        <v>27130</v>
      </c>
      <c r="F24" s="26">
        <f>SUM(F10:F23)</f>
        <v>27130</v>
      </c>
    </row>
  </sheetData>
  <mergeCells count="6">
    <mergeCell ref="D8:F8"/>
    <mergeCell ref="A6:F6"/>
    <mergeCell ref="A24:B24"/>
    <mergeCell ref="E1:F1"/>
    <mergeCell ref="D3:F3"/>
    <mergeCell ref="D4:F4"/>
  </mergeCells>
  <phoneticPr fontId="9" type="noConversion"/>
  <pageMargins left="0.43307086614173229" right="0.23622047244094491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9"/>
  <sheetViews>
    <sheetView tabSelected="1" zoomScale="78" zoomScaleNormal="78" workbookViewId="0">
      <selection activeCell="J15" sqref="J15"/>
    </sheetView>
  </sheetViews>
  <sheetFormatPr defaultRowHeight="12.75" x14ac:dyDescent="0.2"/>
  <cols>
    <col min="1" max="1" width="6.42578125" customWidth="1"/>
    <col min="2" max="2" width="29.140625" customWidth="1"/>
    <col min="3" max="3" width="16.7109375" customWidth="1"/>
    <col min="4" max="4" width="15.28515625" customWidth="1"/>
  </cols>
  <sheetData>
    <row r="1" spans="1:4" x14ac:dyDescent="0.2">
      <c r="B1" s="39"/>
      <c r="C1" s="40" t="s">
        <v>72</v>
      </c>
      <c r="D1" s="40"/>
    </row>
    <row r="2" spans="1:4" x14ac:dyDescent="0.2">
      <c r="B2" s="40" t="s">
        <v>69</v>
      </c>
      <c r="C2" s="40"/>
      <c r="D2" s="40"/>
    </row>
    <row r="3" spans="1:4" x14ac:dyDescent="0.2">
      <c r="B3" s="40" t="s">
        <v>70</v>
      </c>
      <c r="C3" s="40"/>
      <c r="D3" s="40"/>
    </row>
    <row r="4" spans="1:4" x14ac:dyDescent="0.2">
      <c r="B4" s="40" t="s">
        <v>71</v>
      </c>
      <c r="C4" s="40"/>
      <c r="D4" s="40"/>
    </row>
    <row r="6" spans="1:4" ht="30" customHeight="1" x14ac:dyDescent="0.2">
      <c r="A6" s="34" t="s">
        <v>67</v>
      </c>
      <c r="B6" s="34"/>
      <c r="C6" s="34"/>
      <c r="D6" s="34"/>
    </row>
    <row r="7" spans="1:4" ht="18.399999999999999" customHeight="1" x14ac:dyDescent="0.2">
      <c r="A7" s="1"/>
    </row>
    <row r="8" spans="1:4" s="5" customFormat="1" ht="29.45" customHeight="1" x14ac:dyDescent="0.25">
      <c r="A8" s="37" t="s">
        <v>15</v>
      </c>
      <c r="B8" s="35" t="s">
        <v>0</v>
      </c>
      <c r="C8" s="36" t="s">
        <v>62</v>
      </c>
      <c r="D8" s="36"/>
    </row>
    <row r="9" spans="1:4" ht="38.25" x14ac:dyDescent="0.2">
      <c r="A9" s="38"/>
      <c r="B9" s="35"/>
      <c r="C9" s="7" t="s">
        <v>58</v>
      </c>
      <c r="D9" s="19" t="s">
        <v>63</v>
      </c>
    </row>
    <row r="10" spans="1:4" s="2" customFormat="1" ht="30" customHeight="1" x14ac:dyDescent="0.2">
      <c r="A10" s="6" t="s">
        <v>16</v>
      </c>
      <c r="B10" s="15" t="s">
        <v>36</v>
      </c>
      <c r="C10" s="21">
        <v>23</v>
      </c>
      <c r="D10" s="27">
        <f>C10*18</f>
        <v>414</v>
      </c>
    </row>
    <row r="11" spans="1:4" s="2" customFormat="1" ht="30" customHeight="1" x14ac:dyDescent="0.2">
      <c r="A11" s="6" t="s">
        <v>18</v>
      </c>
      <c r="B11" s="16" t="s">
        <v>37</v>
      </c>
      <c r="C11" s="22">
        <v>51</v>
      </c>
      <c r="D11" s="27">
        <f t="shared" ref="D11:D24" si="0">C11*18</f>
        <v>918</v>
      </c>
    </row>
    <row r="12" spans="1:4" s="2" customFormat="1" ht="30" customHeight="1" x14ac:dyDescent="0.2">
      <c r="A12" s="6" t="s">
        <v>20</v>
      </c>
      <c r="B12" s="16" t="s">
        <v>38</v>
      </c>
      <c r="C12" s="22">
        <v>62</v>
      </c>
      <c r="D12" s="27">
        <f t="shared" si="0"/>
        <v>1116</v>
      </c>
    </row>
    <row r="13" spans="1:4" s="2" customFormat="1" ht="30" customHeight="1" x14ac:dyDescent="0.2">
      <c r="A13" s="6" t="s">
        <v>24</v>
      </c>
      <c r="B13" s="16" t="s">
        <v>39</v>
      </c>
      <c r="C13" s="22">
        <v>25</v>
      </c>
      <c r="D13" s="27">
        <f t="shared" si="0"/>
        <v>450</v>
      </c>
    </row>
    <row r="14" spans="1:4" s="2" customFormat="1" ht="30" customHeight="1" x14ac:dyDescent="0.2">
      <c r="A14" s="6" t="s">
        <v>25</v>
      </c>
      <c r="B14" s="16" t="s">
        <v>40</v>
      </c>
      <c r="C14" s="22">
        <v>70</v>
      </c>
      <c r="D14" s="27">
        <f t="shared" si="0"/>
        <v>1260</v>
      </c>
    </row>
    <row r="15" spans="1:4" s="2" customFormat="1" ht="30" customHeight="1" x14ac:dyDescent="0.2">
      <c r="A15" s="6" t="s">
        <v>26</v>
      </c>
      <c r="B15" s="16" t="s">
        <v>41</v>
      </c>
      <c r="C15" s="22">
        <v>42</v>
      </c>
      <c r="D15" s="27">
        <f t="shared" si="0"/>
        <v>756</v>
      </c>
    </row>
    <row r="16" spans="1:4" s="2" customFormat="1" ht="30" customHeight="1" x14ac:dyDescent="0.2">
      <c r="A16" s="6" t="s">
        <v>27</v>
      </c>
      <c r="B16" s="16" t="s">
        <v>42</v>
      </c>
      <c r="C16" s="22">
        <v>45</v>
      </c>
      <c r="D16" s="27">
        <f t="shared" si="0"/>
        <v>810</v>
      </c>
    </row>
    <row r="17" spans="1:12" s="2" customFormat="1" ht="30" customHeight="1" x14ac:dyDescent="0.2">
      <c r="A17" s="6" t="s">
        <v>28</v>
      </c>
      <c r="B17" s="16" t="s">
        <v>43</v>
      </c>
      <c r="C17" s="22">
        <v>33</v>
      </c>
      <c r="D17" s="27">
        <f t="shared" si="0"/>
        <v>594</v>
      </c>
    </row>
    <row r="18" spans="1:12" s="2" customFormat="1" ht="30" customHeight="1" x14ac:dyDescent="0.2">
      <c r="A18" s="6" t="s">
        <v>29</v>
      </c>
      <c r="B18" s="16" t="s">
        <v>44</v>
      </c>
      <c r="C18" s="22">
        <v>55</v>
      </c>
      <c r="D18" s="27">
        <f t="shared" si="0"/>
        <v>990</v>
      </c>
    </row>
    <row r="19" spans="1:12" s="2" customFormat="1" ht="30" customHeight="1" x14ac:dyDescent="0.2">
      <c r="A19" s="6" t="s">
        <v>30</v>
      </c>
      <c r="B19" s="16" t="s">
        <v>45</v>
      </c>
      <c r="C19" s="22">
        <v>127</v>
      </c>
      <c r="D19" s="27">
        <f t="shared" si="0"/>
        <v>2286</v>
      </c>
    </row>
    <row r="20" spans="1:12" s="2" customFormat="1" ht="30" customHeight="1" x14ac:dyDescent="0.2">
      <c r="A20" s="6" t="s">
        <v>31</v>
      </c>
      <c r="B20" s="16" t="s">
        <v>46</v>
      </c>
      <c r="C20" s="22">
        <v>179</v>
      </c>
      <c r="D20" s="27">
        <f t="shared" si="0"/>
        <v>3222</v>
      </c>
    </row>
    <row r="21" spans="1:12" s="2" customFormat="1" ht="30" customHeight="1" x14ac:dyDescent="0.2">
      <c r="A21" s="6" t="s">
        <v>32</v>
      </c>
      <c r="B21" s="16" t="s">
        <v>47</v>
      </c>
      <c r="C21" s="22">
        <v>66</v>
      </c>
      <c r="D21" s="27">
        <f t="shared" si="0"/>
        <v>1188</v>
      </c>
    </row>
    <row r="22" spans="1:12" s="2" customFormat="1" ht="30" customHeight="1" x14ac:dyDescent="0.2">
      <c r="A22" s="6" t="s">
        <v>33</v>
      </c>
      <c r="B22" s="16" t="s">
        <v>48</v>
      </c>
      <c r="C22" s="22">
        <v>33</v>
      </c>
      <c r="D22" s="27">
        <f t="shared" si="0"/>
        <v>594</v>
      </c>
    </row>
    <row r="23" spans="1:12" s="2" customFormat="1" ht="30" customHeight="1" x14ac:dyDescent="0.2">
      <c r="A23" s="6" t="s">
        <v>34</v>
      </c>
      <c r="B23" s="16" t="s">
        <v>49</v>
      </c>
      <c r="C23" s="22">
        <v>12</v>
      </c>
      <c r="D23" s="27">
        <f t="shared" si="0"/>
        <v>216</v>
      </c>
      <c r="L23" s="23"/>
    </row>
    <row r="24" spans="1:12" s="2" customFormat="1" ht="30" customHeight="1" x14ac:dyDescent="0.2">
      <c r="A24" s="6" t="s">
        <v>35</v>
      </c>
      <c r="B24" s="16" t="s">
        <v>50</v>
      </c>
      <c r="C24" s="22">
        <v>28</v>
      </c>
      <c r="D24" s="27">
        <f t="shared" si="0"/>
        <v>504</v>
      </c>
    </row>
    <row r="25" spans="1:12" s="4" customFormat="1" ht="30" customHeight="1" x14ac:dyDescent="0.2">
      <c r="A25" s="33" t="s">
        <v>14</v>
      </c>
      <c r="B25" s="33"/>
      <c r="C25" s="18">
        <f>SUM(C10:C24)</f>
        <v>851</v>
      </c>
      <c r="D25" s="29">
        <f>SUM(D10:D24)</f>
        <v>15318</v>
      </c>
      <c r="E25" s="17"/>
    </row>
    <row r="29" spans="1:12" x14ac:dyDescent="0.2">
      <c r="D29" s="24">
        <f>D25+Skolas!D24</f>
        <v>69578</v>
      </c>
    </row>
  </sheetData>
  <mergeCells count="9">
    <mergeCell ref="C1:D1"/>
    <mergeCell ref="B2:D2"/>
    <mergeCell ref="B3:D3"/>
    <mergeCell ref="B4:D4"/>
    <mergeCell ref="A25:B25"/>
    <mergeCell ref="A6:D6"/>
    <mergeCell ref="B8:B9"/>
    <mergeCell ref="C8:D8"/>
    <mergeCell ref="A8:A9"/>
  </mergeCells>
  <phoneticPr fontId="9" type="noConversion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Skolas</vt:lpstr>
      <vt:lpstr>Pirmsskolas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2021-09-04T18:09:33Z</dcterms:created>
  <dcterms:modified xsi:type="dcterms:W3CDTF">2023-04-03T10:24:30Z</dcterms:modified>
</cp:coreProperties>
</file>